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Hankeplaan 2023\Lääne-Eesti\Sääretirbi telkimisala\Sääretirbi telkimisala rek\AS\"/>
    </mc:Choice>
  </mc:AlternateContent>
  <bookViews>
    <workbookView xWindow="5640" yWindow="495" windowWidth="32760" windowHeight="23505" tabRatio="144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25" i="1" l="1"/>
  <c r="E105" i="1" l="1"/>
  <c r="E107" i="1" s="1"/>
  <c r="E106" i="1" s="1"/>
</calcChain>
</file>

<file path=xl/sharedStrings.xml><?xml version="1.0" encoding="utf-8"?>
<sst xmlns="http://schemas.openxmlformats.org/spreadsheetml/2006/main" count="175" uniqueCount="143">
  <si>
    <t>Kood</t>
  </si>
  <si>
    <t>Nimetus / Selgitus</t>
  </si>
  <si>
    <t>TELLIJA KULUD</t>
  </si>
  <si>
    <t>Rahastamise, krundi soetamise, projekteerimise,</t>
  </si>
  <si>
    <t>uuringute ja tellija kohustuste täitmisega seotud</t>
  </si>
  <si>
    <t>kulutused.</t>
  </si>
  <si>
    <t>01</t>
  </si>
  <si>
    <t xml:space="preserve"> 01 Projekti rahastamiskulud</t>
  </si>
  <si>
    <t>011 Intressid</t>
  </si>
  <si>
    <t>015 Tellija reserv</t>
  </si>
  <si>
    <t>02</t>
  </si>
  <si>
    <t xml:space="preserve"> 02 Krundikulud</t>
  </si>
  <si>
    <t>022 Krundi maksumus</t>
  </si>
  <si>
    <t>023 Krundi rentimine, hoonestusõigus</t>
  </si>
  <si>
    <t>024 Krundi ametkondlikud kulud</t>
  </si>
  <si>
    <t>025 Maakorralduskulud</t>
  </si>
  <si>
    <t>026 Kulud planeeringule</t>
  </si>
  <si>
    <t>1</t>
  </si>
  <si>
    <t xml:space="preserve"> VÄLISRAJATISED</t>
  </si>
  <si>
    <t>11</t>
  </si>
  <si>
    <t>11 Ettevalmistus ja lammutus</t>
  </si>
  <si>
    <t xml:space="preserve"> </t>
  </si>
  <si>
    <t>111 Ettevalmistus ja raadamine</t>
  </si>
  <si>
    <t>Kändude, juurte, põõsaste, puitmaterjali</t>
  </si>
  <si>
    <t>(v.a tarbepuit), lahtiste kivide eemaldamine,</t>
  </si>
  <si>
    <t>kogumine ning laadimine.</t>
  </si>
  <si>
    <t>12</t>
  </si>
  <si>
    <t>121 Pinnase koorimine</t>
  </si>
  <si>
    <t>ladustamine.</t>
  </si>
  <si>
    <t>122 Kaeved Pinnase kaevamine hoone tarindite rajamiseks.</t>
  </si>
  <si>
    <t>128 Pinnase vedu Kaevatud kasvumulla ja pinnase äravedu.</t>
  </si>
  <si>
    <t>15</t>
  </si>
  <si>
    <t xml:space="preserve"> 15 Välisvõrgud</t>
  </si>
  <si>
    <t>16</t>
  </si>
  <si>
    <t xml:space="preserve"> 16 Kaeved maa-alal</t>
  </si>
  <si>
    <t>Hoone perimeetrist väljapoole jäävad ajutised ja</t>
  </si>
  <si>
    <t>alalised mulded ja täited.</t>
  </si>
  <si>
    <t>161 Mulded Kasvupinnase eemaldamine ja vedu muldesse.</t>
  </si>
  <si>
    <t>2</t>
  </si>
  <si>
    <t xml:space="preserve"> 2 ALUSED JA VUNDAMENDID</t>
  </si>
  <si>
    <t>21</t>
  </si>
  <si>
    <t>21 Rostvärgid ja taldmikud</t>
  </si>
  <si>
    <t>213 Metalltarindid</t>
  </si>
  <si>
    <t>214 Müüritis</t>
  </si>
  <si>
    <t>215 Elemendid</t>
  </si>
  <si>
    <t>23</t>
  </si>
  <si>
    <t xml:space="preserve"> 23 Aluspõrandad</t>
  </si>
  <si>
    <t>231 Liiv- ja killustikalus</t>
  </si>
  <si>
    <t>232 Betoontarindid</t>
  </si>
  <si>
    <t>3</t>
  </si>
  <si>
    <t xml:space="preserve"> 3 KANDETARINDID</t>
  </si>
  <si>
    <t>32</t>
  </si>
  <si>
    <t xml:space="preserve"> 32 Kandvad ja välisseinad</t>
  </si>
  <si>
    <t>326 Seinte puittarindid</t>
  </si>
  <si>
    <t>33</t>
  </si>
  <si>
    <t xml:space="preserve"> 33 Vahe- ja katuslaed</t>
  </si>
  <si>
    <t>336 Puittarindid</t>
  </si>
  <si>
    <t>4</t>
  </si>
  <si>
    <t>43</t>
  </si>
  <si>
    <t xml:space="preserve"> 43 Välisuksed ja väravad</t>
  </si>
  <si>
    <t>436 Puituksed ja -väravad</t>
  </si>
  <si>
    <t>48</t>
  </si>
  <si>
    <t xml:space="preserve"> 48 Katusetarindid</t>
  </si>
  <si>
    <t>488 Katusekatted</t>
  </si>
  <si>
    <t>5</t>
  </si>
  <si>
    <t>RUUMITARINDID JA</t>
  </si>
  <si>
    <t>PINNAKATTED</t>
  </si>
  <si>
    <t>54</t>
  </si>
  <si>
    <t xml:space="preserve"> 54 Lagede pinnakatted</t>
  </si>
  <si>
    <t>7</t>
  </si>
  <si>
    <t xml:space="preserve"> 7 TEHNOSÜSTEEMID Hoonesisesed tehnosüsteemid.</t>
  </si>
  <si>
    <t>71</t>
  </si>
  <si>
    <t xml:space="preserve"> 71 Veevarustus ja kanalisatsioon Torustikud koos isolatsiooni ja seadmetega.</t>
  </si>
  <si>
    <t>74</t>
  </si>
  <si>
    <t xml:space="preserve"> 74 Tugevvoolupaigaldis</t>
  </si>
  <si>
    <t>8</t>
  </si>
  <si>
    <t>EHITUSPLATSI</t>
  </si>
  <si>
    <t>KORRALDUSKULUD</t>
  </si>
  <si>
    <t>81</t>
  </si>
  <si>
    <t xml:space="preserve"> 81 Ajutised ehitised ehitusplatsil</t>
  </si>
  <si>
    <t>818 Tellingud, lavad ja tõstukid</t>
  </si>
  <si>
    <t>Iga tüüpi tellingud, vintsitornid, vastuvõtulavad,</t>
  </si>
  <si>
    <t>nende püstitamine, teisaldus, kasutusrent ja</t>
  </si>
  <si>
    <t>lammutus.</t>
  </si>
  <si>
    <t>87</t>
  </si>
  <si>
    <t xml:space="preserve"> 87 Veod</t>
  </si>
  <si>
    <t>874 Jäätmekäitlus</t>
  </si>
  <si>
    <t>Maht</t>
  </si>
  <si>
    <t>Mõõtühik</t>
  </si>
  <si>
    <t>Tööjõu/ materjali ühikuhind</t>
  </si>
  <si>
    <t>Hind kokku (EUR)</t>
  </si>
  <si>
    <t>Kokku ilma käibemaksuta:</t>
  </si>
  <si>
    <t>km:</t>
  </si>
  <si>
    <t>Kokku koos km-ga:</t>
  </si>
  <si>
    <t>Koostas: KMH Haldus ja Eelarved OÜ</t>
  </si>
  <si>
    <t>Margus Nisumaa</t>
  </si>
  <si>
    <t>tk</t>
  </si>
  <si>
    <t>mᶟ</t>
  </si>
  <si>
    <t>1221 Pinnase tagasi paigaldamine kaevesse</t>
  </si>
  <si>
    <t>1222 Pinnase tagasi planeerimine krundil</t>
  </si>
  <si>
    <t>komp.</t>
  </si>
  <si>
    <t>FASSAADIELEMENDID JA KATUSED</t>
  </si>
  <si>
    <t>komp</t>
  </si>
  <si>
    <t>1522 Sadevee kanalisatsioon (sisaldab kaeve)</t>
  </si>
  <si>
    <t xml:space="preserve">Kasvumulla eemaldamine hoone alt ja </t>
  </si>
  <si>
    <t>4861 Katuslagi</t>
  </si>
  <si>
    <t xml:space="preserve">162 Kaeved </t>
  </si>
  <si>
    <t>027 Tehnovõrkude ümbertõstmine</t>
  </si>
  <si>
    <t>Rakvere: 24.03.2021</t>
  </si>
  <si>
    <t>48811 Hall katuseplekk</t>
  </si>
  <si>
    <t xml:space="preserve">236 Sooja- ja hüdroisolatsioon  </t>
  </si>
  <si>
    <t>2361 Sooja- ja hüdroisolatsioon pinnasel alumine kiht 50+50mm</t>
  </si>
  <si>
    <t>2362 Sooja- ja hüdroisolatsioon pinnasel ülemine kiht 50+50mm</t>
  </si>
  <si>
    <t>546 Puidust laed (värvitud/peitsitud)</t>
  </si>
  <si>
    <t>328 Seinte fassaadikatted (värvitud/peitsitud)</t>
  </si>
  <si>
    <t>3361 Kandvad puitpostid (värvitud/peitsitud)</t>
  </si>
  <si>
    <t xml:space="preserve">15211 Heitvee plastikmahuti  paigaldus </t>
  </si>
  <si>
    <t>3281 Sõrestiksein (värvitud/peitsitud)</t>
  </si>
  <si>
    <t>m²</t>
  </si>
  <si>
    <t>m³</t>
  </si>
  <si>
    <t>4162 Ühekordse klaasiga raamita aknad</t>
  </si>
  <si>
    <t>713 Sanitaartehnika seadmed: 1.0 m3 mahuti koos sisetustoruga, puhastusluugi ja kaevukaanega, 1 tk kuivkäimla pott, tuulutustoru tuulevurriga</t>
  </si>
  <si>
    <t>744 Valgustussüsteemid Valgustid, päikesepaneelid, kaablid, lülitid, akud</t>
  </si>
  <si>
    <t>Rajatise eelarve vastavalt standardile EVS 885:2005</t>
  </si>
  <si>
    <t xml:space="preserve"> 12 Rajatisealune süvend</t>
  </si>
  <si>
    <t>118 Raadamis- ja lammutusjäätmete vedu ja utiliseerimine
(olemasolevate varjualuste lammutusjäätmed, uute raadamisjäätmed)</t>
  </si>
  <si>
    <t>123 Täited Aluse tegemine ja täide rajatise all.</t>
  </si>
  <si>
    <t>1621 Pinnase planeerimine 1m ulatuses rajatisest</t>
  </si>
  <si>
    <t>211 Liiv- ja killustikalused (varjualuste jms paigalduseks)</t>
  </si>
  <si>
    <t>212 Betoontarindid (varjualuste alla)</t>
  </si>
  <si>
    <t>621 Inventari paigaldus</t>
  </si>
  <si>
    <t>6211 Varjualused</t>
  </si>
  <si>
    <t>6212 Inva-varjualune</t>
  </si>
  <si>
    <t>6213 istepingid, sh. "Päikesetõusupink"</t>
  </si>
  <si>
    <t>611 Inventari tarne</t>
  </si>
  <si>
    <t>6111 Varjualused</t>
  </si>
  <si>
    <t>6112 Inva-varjualune</t>
  </si>
  <si>
    <t>6114 lõkkeplatsid</t>
  </si>
  <si>
    <t>Tellija tarne</t>
  </si>
  <si>
    <t>6214 lõkkeplatsid</t>
  </si>
  <si>
    <t>Inventar</t>
  </si>
  <si>
    <t>6</t>
  </si>
  <si>
    <t>6113 Istepingid, sh. "Päikesetõusupink"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</si>
</sst>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\ &quot;€&quot;"/>
    <numFmt numFmtId="166" formatCode="#,##0.00\ [$€-425];[Red]\-#,##0.00\ [$€-425]"/>
    <numFmt numFmtId="167" formatCode="#,##0.00\ [$€-1]"/>
  </numFmts>
  <fonts count="5" x14ac:knownFonts="1">
    <font>
      <sz val="10"/>
      <name val="Arial"/>
      <family val="2"/>
    </font>
    <font>
      <sz val="10"/>
      <name val="Arial"/>
      <family val="2"/>
      <charset val="1"/>
    </font>
    <font>
      <sz val="10"/>
      <name val="Century Gothic"/>
      <family val="1"/>
    </font>
    <font>
      <sz val="12"/>
      <name val="Century Gothic"/>
      <family val="1"/>
    </font>
    <font>
      <b/>
      <sz val="10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1" xfId="1" applyNumberFormat="1" applyFont="1" applyBorder="1" applyAlignment="1">
      <alignment horizontal="right"/>
    </xf>
    <xf numFmtId="0" fontId="3" fillId="0" borderId="2" xfId="1" applyFont="1" applyBorder="1"/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 wrapText="1"/>
    </xf>
    <xf numFmtId="166" fontId="2" fillId="2" borderId="3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/>
    </xf>
    <xf numFmtId="0" fontId="4" fillId="0" borderId="5" xfId="0" applyFont="1" applyBorder="1"/>
    <xf numFmtId="0" fontId="2" fillId="0" borderId="5" xfId="0" applyFont="1" applyBorder="1"/>
    <xf numFmtId="0" fontId="2" fillId="0" borderId="6" xfId="0" applyFont="1" applyBorder="1"/>
    <xf numFmtId="49" fontId="2" fillId="0" borderId="4" xfId="0" applyNumberFormat="1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4" fillId="3" borderId="5" xfId="0" applyFont="1" applyFill="1" applyBorder="1"/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/>
    <xf numFmtId="165" fontId="2" fillId="3" borderId="5" xfId="0" applyNumberFormat="1" applyFont="1" applyFill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center"/>
    </xf>
    <xf numFmtId="165" fontId="2" fillId="0" borderId="0" xfId="0" applyNumberFormat="1" applyFont="1"/>
    <xf numFmtId="0" fontId="2" fillId="0" borderId="5" xfId="0" applyFont="1" applyBorder="1" applyAlignment="1">
      <alignment horizontal="left"/>
    </xf>
    <xf numFmtId="165" fontId="2" fillId="0" borderId="6" xfId="0" applyNumberFormat="1" applyFont="1" applyBorder="1"/>
    <xf numFmtId="164" fontId="2" fillId="3" borderId="5" xfId="0" applyNumberFormat="1" applyFont="1" applyFill="1" applyBorder="1" applyAlignment="1">
      <alignment horizontal="center"/>
    </xf>
    <xf numFmtId="49" fontId="2" fillId="0" borderId="7" xfId="0" applyNumberFormat="1" applyFont="1" applyBorder="1" applyAlignment="1">
      <alignment horizontal="right"/>
    </xf>
    <xf numFmtId="0" fontId="2" fillId="0" borderId="8" xfId="0" applyFont="1" applyBorder="1"/>
    <xf numFmtId="16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4" fillId="0" borderId="0" xfId="1" applyFont="1"/>
    <xf numFmtId="49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2" fillId="0" borderId="0" xfId="0" applyNumberFormat="1" applyFont="1"/>
    <xf numFmtId="0" fontId="2" fillId="0" borderId="5" xfId="0" applyFont="1" applyBorder="1" applyAlignment="1">
      <alignment wrapText="1"/>
    </xf>
    <xf numFmtId="166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</cellXfs>
  <cellStyles count="2">
    <cellStyle name="Excel Built-in Normal" xfId="1"/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2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13"/>
  <sheetViews>
    <sheetView tabSelected="1" topLeftCell="A2" zoomScale="200" zoomScaleNormal="200" workbookViewId="0">
      <selection activeCell="B83" sqref="B83"/>
    </sheetView>
  </sheetViews>
  <sheetFormatPr defaultColWidth="11.42578125" defaultRowHeight="13.5" x14ac:dyDescent="0.25"/>
  <cols>
    <col min="1" max="1" width="5.7109375" style="35" bestFit="1" customWidth="1"/>
    <col min="2" max="2" width="64.42578125" style="4" bestFit="1" customWidth="1"/>
    <col min="3" max="3" width="5.28515625" style="4" bestFit="1" customWidth="1"/>
    <col min="4" max="4" width="23" style="4" bestFit="1" customWidth="1"/>
    <col min="5" max="5" width="8.85546875" style="4" bestFit="1" customWidth="1"/>
    <col min="6" max="6" width="10" style="4" bestFit="1" customWidth="1"/>
    <col min="7" max="8" width="14" style="4" customWidth="1"/>
    <col min="9" max="16384" width="11.42578125" style="4"/>
  </cols>
  <sheetData>
    <row r="3" spans="1:6" ht="17.100000000000001" customHeight="1" thickBot="1" x14ac:dyDescent="0.3">
      <c r="A3" s="45" t="s">
        <v>123</v>
      </c>
      <c r="B3" s="45"/>
      <c r="C3" s="1"/>
      <c r="D3" s="2"/>
      <c r="E3" s="3"/>
      <c r="F3" s="2"/>
    </row>
    <row r="4" spans="1:6" ht="67.5" x14ac:dyDescent="0.3">
      <c r="A4" s="5" t="s">
        <v>0</v>
      </c>
      <c r="B4" s="6" t="s">
        <v>1</v>
      </c>
      <c r="C4" s="7" t="s">
        <v>87</v>
      </c>
      <c r="D4" s="8" t="s">
        <v>88</v>
      </c>
      <c r="E4" s="9" t="s">
        <v>89</v>
      </c>
      <c r="F4" s="10" t="s">
        <v>90</v>
      </c>
    </row>
    <row r="5" spans="1:6" x14ac:dyDescent="0.25">
      <c r="A5" s="11">
        <v>0</v>
      </c>
      <c r="B5" s="12" t="s">
        <v>2</v>
      </c>
      <c r="C5" s="13"/>
      <c r="D5" s="13"/>
      <c r="E5" s="13"/>
      <c r="F5" s="14"/>
    </row>
    <row r="6" spans="1:6" hidden="1" x14ac:dyDescent="0.25">
      <c r="A6" s="15"/>
      <c r="B6" s="13" t="s">
        <v>3</v>
      </c>
      <c r="C6" s="13"/>
      <c r="D6" s="13"/>
      <c r="E6" s="13"/>
      <c r="F6" s="14"/>
    </row>
    <row r="7" spans="1:6" hidden="1" x14ac:dyDescent="0.25">
      <c r="A7" s="15"/>
      <c r="B7" s="13" t="s">
        <v>4</v>
      </c>
      <c r="C7" s="13"/>
      <c r="D7" s="13"/>
      <c r="E7" s="13"/>
      <c r="F7" s="14"/>
    </row>
    <row r="8" spans="1:6" hidden="1" x14ac:dyDescent="0.25">
      <c r="A8" s="15"/>
      <c r="B8" s="13" t="s">
        <v>5</v>
      </c>
      <c r="C8" s="13"/>
      <c r="D8" s="13"/>
      <c r="E8" s="13"/>
      <c r="F8" s="14"/>
    </row>
    <row r="9" spans="1:6" s="17" customFormat="1" ht="12.75" hidden="1" x14ac:dyDescent="0.2">
      <c r="A9" s="11" t="s">
        <v>6</v>
      </c>
      <c r="B9" s="12" t="s">
        <v>7</v>
      </c>
      <c r="C9" s="12"/>
      <c r="D9" s="12"/>
      <c r="E9" s="12"/>
      <c r="F9" s="16"/>
    </row>
    <row r="10" spans="1:6" hidden="1" x14ac:dyDescent="0.25">
      <c r="A10" s="15"/>
      <c r="B10" s="13" t="s">
        <v>8</v>
      </c>
      <c r="C10" s="13"/>
      <c r="D10" s="13"/>
      <c r="E10" s="13"/>
      <c r="F10" s="14"/>
    </row>
    <row r="11" spans="1:6" hidden="1" x14ac:dyDescent="0.25">
      <c r="A11" s="15"/>
      <c r="B11" s="13" t="s">
        <v>9</v>
      </c>
      <c r="C11" s="13"/>
      <c r="D11" s="13"/>
      <c r="E11" s="13"/>
      <c r="F11" s="14"/>
    </row>
    <row r="12" spans="1:6" s="17" customFormat="1" ht="12.75" hidden="1" x14ac:dyDescent="0.2">
      <c r="A12" s="11" t="s">
        <v>10</v>
      </c>
      <c r="B12" s="12" t="s">
        <v>11</v>
      </c>
      <c r="C12" s="12"/>
      <c r="D12" s="12"/>
      <c r="E12" s="12"/>
      <c r="F12" s="16"/>
    </row>
    <row r="13" spans="1:6" hidden="1" x14ac:dyDescent="0.25">
      <c r="A13" s="15"/>
      <c r="B13" s="13" t="s">
        <v>12</v>
      </c>
      <c r="C13" s="13"/>
      <c r="D13" s="13"/>
      <c r="E13" s="13"/>
      <c r="F13" s="14"/>
    </row>
    <row r="14" spans="1:6" hidden="1" x14ac:dyDescent="0.25">
      <c r="A14" s="15"/>
      <c r="B14" s="13" t="s">
        <v>13</v>
      </c>
      <c r="C14" s="13"/>
      <c r="D14" s="13"/>
      <c r="E14" s="13"/>
      <c r="F14" s="14"/>
    </row>
    <row r="15" spans="1:6" hidden="1" x14ac:dyDescent="0.25">
      <c r="A15" s="15"/>
      <c r="B15" s="13" t="s">
        <v>14</v>
      </c>
      <c r="C15" s="13"/>
      <c r="D15" s="13"/>
      <c r="E15" s="13"/>
      <c r="F15" s="14"/>
    </row>
    <row r="16" spans="1:6" hidden="1" x14ac:dyDescent="0.25">
      <c r="A16" s="15"/>
      <c r="B16" s="13" t="s">
        <v>15</v>
      </c>
      <c r="C16" s="13"/>
      <c r="D16" s="13"/>
      <c r="E16" s="13"/>
      <c r="F16" s="14"/>
    </row>
    <row r="17" spans="1:6" hidden="1" x14ac:dyDescent="0.25">
      <c r="A17" s="15"/>
      <c r="B17" s="13" t="s">
        <v>16</v>
      </c>
      <c r="C17" s="13"/>
      <c r="D17" s="13"/>
      <c r="E17" s="13"/>
      <c r="F17" s="14"/>
    </row>
    <row r="18" spans="1:6" hidden="1" x14ac:dyDescent="0.25">
      <c r="A18" s="15"/>
      <c r="B18" s="13" t="s">
        <v>107</v>
      </c>
      <c r="C18" s="13"/>
      <c r="D18" s="13"/>
      <c r="E18" s="13"/>
      <c r="F18" s="14"/>
    </row>
    <row r="19" spans="1:6" s="17" customFormat="1" ht="12.75" x14ac:dyDescent="0.2">
      <c r="A19" s="11" t="s">
        <v>17</v>
      </c>
      <c r="B19" s="12" t="s">
        <v>18</v>
      </c>
      <c r="C19" s="12"/>
      <c r="D19" s="12"/>
      <c r="E19" s="12"/>
      <c r="F19" s="16"/>
    </row>
    <row r="20" spans="1:6" s="17" customFormat="1" ht="12.75" x14ac:dyDescent="0.2">
      <c r="A20" s="11" t="s">
        <v>19</v>
      </c>
      <c r="B20" s="12" t="s">
        <v>20</v>
      </c>
      <c r="C20" s="12"/>
      <c r="D20" s="12"/>
      <c r="E20" s="18"/>
      <c r="F20" s="16"/>
    </row>
    <row r="21" spans="1:6" x14ac:dyDescent="0.25">
      <c r="A21" s="15" t="s">
        <v>21</v>
      </c>
      <c r="B21" s="13" t="s">
        <v>22</v>
      </c>
      <c r="C21" s="19">
        <v>4</v>
      </c>
      <c r="D21" s="20" t="s">
        <v>100</v>
      </c>
      <c r="E21" s="21"/>
      <c r="F21" s="14"/>
    </row>
    <row r="22" spans="1:6" hidden="1" x14ac:dyDescent="0.25">
      <c r="A22" s="15"/>
      <c r="B22" s="13" t="s">
        <v>23</v>
      </c>
      <c r="C22" s="13"/>
      <c r="D22" s="13"/>
      <c r="E22" s="21"/>
      <c r="F22" s="14"/>
    </row>
    <row r="23" spans="1:6" hidden="1" x14ac:dyDescent="0.25">
      <c r="A23" s="15"/>
      <c r="B23" s="13" t="s">
        <v>24</v>
      </c>
      <c r="C23" s="13"/>
      <c r="D23" s="13"/>
      <c r="E23" s="21"/>
      <c r="F23" s="14"/>
    </row>
    <row r="24" spans="1:6" hidden="1" x14ac:dyDescent="0.25">
      <c r="A24" s="15"/>
      <c r="B24" s="13" t="s">
        <v>25</v>
      </c>
      <c r="C24" s="13"/>
      <c r="D24" s="13"/>
      <c r="E24" s="21"/>
      <c r="F24" s="14"/>
    </row>
    <row r="25" spans="1:6" ht="40.5" x14ac:dyDescent="0.25">
      <c r="A25" s="15"/>
      <c r="B25" s="41" t="s">
        <v>125</v>
      </c>
      <c r="C25" s="19">
        <f>3+4*0.5</f>
        <v>5</v>
      </c>
      <c r="D25" s="20" t="s">
        <v>97</v>
      </c>
      <c r="E25" s="22"/>
      <c r="F25" s="23"/>
    </row>
    <row r="26" spans="1:6" s="17" customFormat="1" ht="12.75" x14ac:dyDescent="0.2">
      <c r="A26" s="11" t="s">
        <v>26</v>
      </c>
      <c r="B26" s="12" t="s">
        <v>124</v>
      </c>
      <c r="C26" s="12"/>
      <c r="D26" s="12"/>
      <c r="E26" s="18"/>
      <c r="F26" s="16"/>
    </row>
    <row r="27" spans="1:6" x14ac:dyDescent="0.25">
      <c r="A27" s="15"/>
      <c r="B27" s="13" t="s">
        <v>27</v>
      </c>
      <c r="C27" s="19">
        <v>4.8</v>
      </c>
      <c r="D27" s="20" t="s">
        <v>97</v>
      </c>
      <c r="E27" s="24"/>
      <c r="F27" s="23"/>
    </row>
    <row r="28" spans="1:6" hidden="1" x14ac:dyDescent="0.25">
      <c r="A28" s="15"/>
      <c r="B28" s="13" t="s">
        <v>104</v>
      </c>
      <c r="C28" s="13"/>
      <c r="D28" s="13"/>
      <c r="E28" s="13"/>
      <c r="F28" s="14"/>
    </row>
    <row r="29" spans="1:6" hidden="1" x14ac:dyDescent="0.25">
      <c r="A29" s="15"/>
      <c r="B29" s="13" t="s">
        <v>28</v>
      </c>
      <c r="C29" s="13"/>
      <c r="D29" s="13"/>
      <c r="E29" s="13"/>
      <c r="F29" s="14"/>
    </row>
    <row r="30" spans="1:6" x14ac:dyDescent="0.25">
      <c r="A30" s="15"/>
      <c r="B30" s="13" t="s">
        <v>29</v>
      </c>
      <c r="C30" s="19">
        <v>2.4</v>
      </c>
      <c r="D30" s="20" t="s">
        <v>97</v>
      </c>
      <c r="E30" s="24"/>
      <c r="F30" s="23"/>
    </row>
    <row r="31" spans="1:6" x14ac:dyDescent="0.25">
      <c r="A31" s="15"/>
      <c r="B31" s="13" t="s">
        <v>98</v>
      </c>
      <c r="C31" s="19">
        <v>6</v>
      </c>
      <c r="D31" s="20" t="s">
        <v>97</v>
      </c>
      <c r="E31" s="24"/>
      <c r="F31" s="23"/>
    </row>
    <row r="32" spans="1:6" x14ac:dyDescent="0.25">
      <c r="A32" s="15"/>
      <c r="B32" s="13" t="s">
        <v>99</v>
      </c>
      <c r="C32" s="19">
        <v>1.2</v>
      </c>
      <c r="D32" s="20" t="s">
        <v>97</v>
      </c>
      <c r="E32" s="24"/>
      <c r="F32" s="23"/>
    </row>
    <row r="33" spans="1:8" x14ac:dyDescent="0.25">
      <c r="A33" s="15"/>
      <c r="B33" s="13" t="s">
        <v>126</v>
      </c>
      <c r="C33" s="19">
        <v>4</v>
      </c>
      <c r="D33" s="20" t="s">
        <v>97</v>
      </c>
      <c r="E33" s="24"/>
      <c r="F33" s="23"/>
    </row>
    <row r="34" spans="1:8" x14ac:dyDescent="0.25">
      <c r="A34" s="15"/>
      <c r="B34" s="13" t="s">
        <v>30</v>
      </c>
      <c r="C34" s="19">
        <v>4</v>
      </c>
      <c r="D34" s="20" t="s">
        <v>97</v>
      </c>
      <c r="E34" s="24"/>
      <c r="F34" s="23"/>
      <c r="H34" s="25"/>
    </row>
    <row r="35" spans="1:8" s="17" customFormat="1" ht="12.75" hidden="1" x14ac:dyDescent="0.2">
      <c r="A35" s="11" t="s">
        <v>31</v>
      </c>
      <c r="B35" s="12" t="s">
        <v>32</v>
      </c>
      <c r="C35" s="12"/>
      <c r="D35" s="12"/>
      <c r="E35" s="12"/>
      <c r="F35" s="16"/>
    </row>
    <row r="36" spans="1:8" hidden="1" x14ac:dyDescent="0.25">
      <c r="A36" s="15"/>
      <c r="B36" s="26" t="s">
        <v>116</v>
      </c>
      <c r="C36" s="19">
        <v>1</v>
      </c>
      <c r="D36" s="20" t="s">
        <v>96</v>
      </c>
      <c r="E36" s="24"/>
      <c r="F36" s="23"/>
    </row>
    <row r="37" spans="1:8" hidden="1" x14ac:dyDescent="0.25">
      <c r="A37" s="15"/>
      <c r="B37" s="13" t="s">
        <v>103</v>
      </c>
      <c r="C37" s="19"/>
      <c r="D37" s="20"/>
      <c r="E37" s="24"/>
      <c r="F37" s="23"/>
    </row>
    <row r="38" spans="1:8" s="17" customFormat="1" ht="12.75" x14ac:dyDescent="0.2">
      <c r="A38" s="11" t="s">
        <v>33</v>
      </c>
      <c r="B38" s="12" t="s">
        <v>34</v>
      </c>
      <c r="C38" s="12"/>
      <c r="D38" s="12"/>
      <c r="E38" s="12"/>
      <c r="F38" s="16"/>
    </row>
    <row r="39" spans="1:8" hidden="1" x14ac:dyDescent="0.25">
      <c r="A39" s="15"/>
      <c r="B39" s="13" t="s">
        <v>35</v>
      </c>
      <c r="C39" s="13"/>
      <c r="D39" s="13"/>
      <c r="E39" s="13"/>
      <c r="F39" s="14"/>
    </row>
    <row r="40" spans="1:8" hidden="1" x14ac:dyDescent="0.25">
      <c r="A40" s="15"/>
      <c r="B40" s="13" t="s">
        <v>36</v>
      </c>
      <c r="C40" s="13"/>
      <c r="D40" s="13"/>
      <c r="E40" s="13"/>
      <c r="F40" s="14"/>
    </row>
    <row r="41" spans="1:8" hidden="1" x14ac:dyDescent="0.25">
      <c r="A41" s="15"/>
      <c r="B41" s="13" t="s">
        <v>37</v>
      </c>
      <c r="C41" s="19">
        <v>0</v>
      </c>
      <c r="D41" s="20" t="s">
        <v>118</v>
      </c>
      <c r="E41" s="24"/>
      <c r="F41" s="23"/>
    </row>
    <row r="42" spans="1:8" hidden="1" x14ac:dyDescent="0.25">
      <c r="A42" s="15"/>
      <c r="B42" s="13" t="s">
        <v>106</v>
      </c>
      <c r="C42" s="19"/>
      <c r="D42" s="20"/>
      <c r="E42" s="24"/>
      <c r="F42" s="23"/>
    </row>
    <row r="43" spans="1:8" x14ac:dyDescent="0.25">
      <c r="A43" s="15"/>
      <c r="B43" s="13" t="s">
        <v>127</v>
      </c>
      <c r="C43" s="19">
        <v>48</v>
      </c>
      <c r="D43" s="20" t="s">
        <v>118</v>
      </c>
      <c r="E43" s="24"/>
      <c r="F43" s="23"/>
    </row>
    <row r="44" spans="1:8" s="17" customFormat="1" ht="12.75" x14ac:dyDescent="0.2">
      <c r="A44" s="11" t="s">
        <v>38</v>
      </c>
      <c r="B44" s="12" t="s">
        <v>39</v>
      </c>
      <c r="C44" s="12"/>
      <c r="D44" s="12"/>
      <c r="E44" s="12"/>
      <c r="F44" s="16"/>
    </row>
    <row r="45" spans="1:8" s="17" customFormat="1" ht="12.75" x14ac:dyDescent="0.2">
      <c r="A45" s="11" t="s">
        <v>40</v>
      </c>
      <c r="B45" s="12" t="s">
        <v>41</v>
      </c>
      <c r="C45" s="12"/>
      <c r="D45" s="12"/>
      <c r="E45" s="12"/>
      <c r="F45" s="16"/>
    </row>
    <row r="46" spans="1:8" x14ac:dyDescent="0.25">
      <c r="A46" s="15"/>
      <c r="B46" s="13" t="s">
        <v>128</v>
      </c>
      <c r="C46" s="19">
        <v>1.2</v>
      </c>
      <c r="D46" s="20" t="s">
        <v>97</v>
      </c>
      <c r="E46" s="24"/>
      <c r="F46" s="23"/>
    </row>
    <row r="47" spans="1:8" x14ac:dyDescent="0.25">
      <c r="A47" s="15"/>
      <c r="B47" s="13" t="s">
        <v>129</v>
      </c>
      <c r="C47" s="19">
        <v>0.7</v>
      </c>
      <c r="D47" s="20" t="s">
        <v>97</v>
      </c>
      <c r="E47" s="24"/>
      <c r="F47" s="23"/>
    </row>
    <row r="48" spans="1:8" hidden="1" x14ac:dyDescent="0.25">
      <c r="A48" s="15"/>
      <c r="B48" s="13" t="s">
        <v>42</v>
      </c>
      <c r="C48" s="13"/>
      <c r="D48" s="13"/>
      <c r="E48" s="13"/>
      <c r="F48" s="23"/>
    </row>
    <row r="49" spans="1:6" hidden="1" x14ac:dyDescent="0.25">
      <c r="A49" s="15"/>
      <c r="B49" s="13" t="s">
        <v>43</v>
      </c>
      <c r="C49" s="13"/>
      <c r="D49" s="13"/>
      <c r="E49" s="13"/>
      <c r="F49" s="23"/>
    </row>
    <row r="50" spans="1:6" hidden="1" x14ac:dyDescent="0.25">
      <c r="A50" s="15"/>
      <c r="B50" s="13" t="s">
        <v>44</v>
      </c>
      <c r="C50" s="13"/>
      <c r="D50" s="13"/>
      <c r="E50" s="13"/>
      <c r="F50" s="23"/>
    </row>
    <row r="51" spans="1:6" s="17" customFormat="1" ht="12.75" hidden="1" x14ac:dyDescent="0.2">
      <c r="A51" s="11" t="s">
        <v>45</v>
      </c>
      <c r="B51" s="12" t="s">
        <v>46</v>
      </c>
      <c r="C51" s="12"/>
      <c r="D51" s="12"/>
      <c r="E51" s="12"/>
      <c r="F51" s="16"/>
    </row>
    <row r="52" spans="1:6" hidden="1" x14ac:dyDescent="0.25">
      <c r="A52" s="15"/>
      <c r="B52" s="13" t="s">
        <v>47</v>
      </c>
      <c r="C52" s="19">
        <v>5.2</v>
      </c>
      <c r="D52" s="20" t="s">
        <v>97</v>
      </c>
      <c r="E52" s="24"/>
      <c r="F52" s="23"/>
    </row>
    <row r="53" spans="1:6" hidden="1" x14ac:dyDescent="0.25">
      <c r="A53" s="15"/>
      <c r="B53" s="13" t="s">
        <v>48</v>
      </c>
      <c r="C53" s="19">
        <v>1.2</v>
      </c>
      <c r="D53" s="20" t="s">
        <v>118</v>
      </c>
      <c r="E53" s="24"/>
      <c r="F53" s="23"/>
    </row>
    <row r="54" spans="1:6" hidden="1" x14ac:dyDescent="0.25">
      <c r="A54" s="15"/>
      <c r="B54" s="13" t="s">
        <v>110</v>
      </c>
      <c r="C54" s="19"/>
      <c r="D54" s="20"/>
      <c r="E54" s="24"/>
      <c r="F54" s="23"/>
    </row>
    <row r="55" spans="1:6" hidden="1" x14ac:dyDescent="0.25">
      <c r="A55" s="15"/>
      <c r="B55" s="13" t="s">
        <v>111</v>
      </c>
      <c r="C55" s="19">
        <v>21.4</v>
      </c>
      <c r="D55" s="20" t="s">
        <v>118</v>
      </c>
      <c r="E55" s="24"/>
      <c r="F55" s="23"/>
    </row>
    <row r="56" spans="1:6" hidden="1" x14ac:dyDescent="0.25">
      <c r="A56" s="15"/>
      <c r="B56" s="13" t="s">
        <v>112</v>
      </c>
      <c r="C56" s="19">
        <v>4.9000000000000004</v>
      </c>
      <c r="D56" s="20" t="s">
        <v>118</v>
      </c>
      <c r="E56" s="24"/>
      <c r="F56" s="23"/>
    </row>
    <row r="57" spans="1:6" hidden="1" x14ac:dyDescent="0.25">
      <c r="A57" s="15" t="s">
        <v>49</v>
      </c>
      <c r="B57" s="12" t="s">
        <v>50</v>
      </c>
      <c r="C57" s="13"/>
      <c r="D57" s="13"/>
      <c r="E57" s="13"/>
      <c r="F57" s="14"/>
    </row>
    <row r="58" spans="1:6" s="17" customFormat="1" ht="12.75" hidden="1" x14ac:dyDescent="0.2">
      <c r="A58" s="11" t="s">
        <v>51</v>
      </c>
      <c r="B58" s="12" t="s">
        <v>52</v>
      </c>
      <c r="C58" s="12"/>
      <c r="D58" s="12"/>
      <c r="E58" s="12"/>
      <c r="F58" s="16"/>
    </row>
    <row r="59" spans="1:6" hidden="1" x14ac:dyDescent="0.25">
      <c r="A59" s="15"/>
      <c r="B59" s="13" t="s">
        <v>53</v>
      </c>
      <c r="C59" s="19">
        <v>16</v>
      </c>
      <c r="D59" s="20" t="s">
        <v>118</v>
      </c>
      <c r="E59" s="24"/>
      <c r="F59" s="27"/>
    </row>
    <row r="60" spans="1:6" hidden="1" x14ac:dyDescent="0.25">
      <c r="A60" s="15"/>
      <c r="B60" s="13" t="s">
        <v>114</v>
      </c>
      <c r="C60" s="19">
        <v>16</v>
      </c>
      <c r="D60" s="20" t="s">
        <v>118</v>
      </c>
      <c r="E60" s="13"/>
      <c r="F60" s="27"/>
    </row>
    <row r="61" spans="1:6" hidden="1" x14ac:dyDescent="0.25">
      <c r="A61" s="15"/>
      <c r="B61" s="13" t="s">
        <v>117</v>
      </c>
      <c r="C61" s="19">
        <v>3</v>
      </c>
      <c r="D61" s="20" t="s">
        <v>118</v>
      </c>
      <c r="E61" s="13"/>
      <c r="F61" s="27"/>
    </row>
    <row r="62" spans="1:6" s="17" customFormat="1" ht="12.75" hidden="1" x14ac:dyDescent="0.2">
      <c r="A62" s="11" t="s">
        <v>54</v>
      </c>
      <c r="B62" s="12" t="s">
        <v>55</v>
      </c>
      <c r="C62" s="12"/>
      <c r="D62" s="12"/>
      <c r="E62" s="12"/>
      <c r="F62" s="16"/>
    </row>
    <row r="63" spans="1:6" hidden="1" x14ac:dyDescent="0.25">
      <c r="A63" s="15"/>
      <c r="B63" s="13" t="s">
        <v>56</v>
      </c>
      <c r="C63" s="19">
        <v>6.9</v>
      </c>
      <c r="D63" s="20" t="s">
        <v>118</v>
      </c>
      <c r="E63" s="24"/>
      <c r="F63" s="23"/>
    </row>
    <row r="64" spans="1:6" hidden="1" x14ac:dyDescent="0.25">
      <c r="A64" s="15"/>
      <c r="B64" s="13" t="s">
        <v>115</v>
      </c>
      <c r="C64" s="19">
        <v>3</v>
      </c>
      <c r="D64" s="20" t="s">
        <v>96</v>
      </c>
      <c r="E64" s="24"/>
      <c r="F64" s="23"/>
    </row>
    <row r="65" spans="1:6" hidden="1" x14ac:dyDescent="0.25">
      <c r="A65" s="11" t="s">
        <v>57</v>
      </c>
      <c r="B65" s="12" t="s">
        <v>101</v>
      </c>
      <c r="C65" s="13"/>
      <c r="D65" s="13"/>
      <c r="E65" s="13"/>
      <c r="F65" s="14"/>
    </row>
    <row r="66" spans="1:6" hidden="1" x14ac:dyDescent="0.25">
      <c r="A66" s="15"/>
      <c r="B66" s="13" t="s">
        <v>120</v>
      </c>
      <c r="C66" s="19">
        <v>1</v>
      </c>
      <c r="D66" s="20" t="s">
        <v>96</v>
      </c>
      <c r="E66" s="13"/>
      <c r="F66" s="14"/>
    </row>
    <row r="67" spans="1:6" s="17" customFormat="1" ht="12.75" hidden="1" x14ac:dyDescent="0.2">
      <c r="A67" s="11" t="s">
        <v>58</v>
      </c>
      <c r="B67" s="12" t="s">
        <v>59</v>
      </c>
      <c r="C67" s="12"/>
      <c r="D67" s="12"/>
      <c r="E67" s="12"/>
      <c r="F67" s="16"/>
    </row>
    <row r="68" spans="1:6" hidden="1" x14ac:dyDescent="0.25">
      <c r="A68" s="15"/>
      <c r="B68" s="13" t="s">
        <v>60</v>
      </c>
      <c r="C68" s="19">
        <v>1</v>
      </c>
      <c r="D68" s="20" t="s">
        <v>96</v>
      </c>
      <c r="E68" s="13"/>
      <c r="F68" s="23"/>
    </row>
    <row r="69" spans="1:6" s="17" customFormat="1" ht="12.75" hidden="1" x14ac:dyDescent="0.2">
      <c r="A69" s="11" t="s">
        <v>61</v>
      </c>
      <c r="B69" s="12" t="s">
        <v>62</v>
      </c>
      <c r="C69" s="12"/>
      <c r="D69" s="12"/>
      <c r="E69" s="12"/>
      <c r="F69" s="16"/>
    </row>
    <row r="70" spans="1:6" hidden="1" x14ac:dyDescent="0.25">
      <c r="A70" s="15"/>
      <c r="B70" s="21" t="s">
        <v>105</v>
      </c>
      <c r="C70" s="28">
        <v>10.3</v>
      </c>
      <c r="D70" s="20" t="s">
        <v>118</v>
      </c>
      <c r="E70" s="24"/>
      <c r="F70" s="27"/>
    </row>
    <row r="71" spans="1:6" hidden="1" x14ac:dyDescent="0.25">
      <c r="A71" s="15"/>
      <c r="B71" s="13" t="s">
        <v>63</v>
      </c>
      <c r="C71" s="19"/>
      <c r="D71" s="20"/>
      <c r="E71" s="13"/>
      <c r="F71" s="14"/>
    </row>
    <row r="72" spans="1:6" hidden="1" x14ac:dyDescent="0.25">
      <c r="A72" s="15"/>
      <c r="B72" s="26" t="s">
        <v>109</v>
      </c>
      <c r="C72" s="19">
        <v>10.3</v>
      </c>
      <c r="D72" s="20" t="s">
        <v>118</v>
      </c>
      <c r="E72" s="24"/>
      <c r="F72" s="23"/>
    </row>
    <row r="73" spans="1:6" s="17" customFormat="1" ht="12.75" x14ac:dyDescent="0.2">
      <c r="A73" s="11" t="s">
        <v>64</v>
      </c>
      <c r="B73" s="12" t="s">
        <v>65</v>
      </c>
      <c r="C73" s="12"/>
      <c r="D73" s="12"/>
      <c r="E73" s="12"/>
      <c r="F73" s="16"/>
    </row>
    <row r="74" spans="1:6" s="17" customFormat="1" ht="12.75" x14ac:dyDescent="0.2">
      <c r="A74" s="11"/>
      <c r="B74" s="12" t="s">
        <v>66</v>
      </c>
      <c r="C74" s="12"/>
      <c r="D74" s="12"/>
      <c r="E74" s="12"/>
      <c r="F74" s="16"/>
    </row>
    <row r="75" spans="1:6" s="17" customFormat="1" ht="12.75" hidden="1" x14ac:dyDescent="0.2">
      <c r="A75" s="11" t="s">
        <v>67</v>
      </c>
      <c r="B75" s="12" t="s">
        <v>68</v>
      </c>
      <c r="C75" s="12"/>
      <c r="D75" s="12"/>
      <c r="E75" s="12"/>
      <c r="F75" s="16"/>
    </row>
    <row r="76" spans="1:6" hidden="1" x14ac:dyDescent="0.25">
      <c r="A76" s="15"/>
      <c r="B76" s="13" t="s">
        <v>113</v>
      </c>
      <c r="C76" s="19">
        <v>1.5</v>
      </c>
      <c r="D76" s="20" t="s">
        <v>118</v>
      </c>
      <c r="E76" s="24"/>
      <c r="F76" s="23"/>
    </row>
    <row r="77" spans="1:6" s="17" customFormat="1" ht="12.75" x14ac:dyDescent="0.2">
      <c r="A77" s="11" t="s">
        <v>141</v>
      </c>
      <c r="B77" s="12" t="s">
        <v>140</v>
      </c>
      <c r="C77" s="12"/>
      <c r="D77" s="12"/>
      <c r="E77" s="12"/>
      <c r="F77" s="16"/>
    </row>
    <row r="78" spans="1:6" x14ac:dyDescent="0.25">
      <c r="A78" s="15"/>
      <c r="B78" s="13" t="s">
        <v>134</v>
      </c>
      <c r="C78" s="19"/>
      <c r="D78" s="20"/>
      <c r="E78" s="24"/>
      <c r="F78" s="23"/>
    </row>
    <row r="79" spans="1:6" x14ac:dyDescent="0.25">
      <c r="A79" s="15"/>
      <c r="B79" s="13" t="s">
        <v>135</v>
      </c>
      <c r="C79" s="19">
        <v>8</v>
      </c>
      <c r="D79" s="20" t="s">
        <v>102</v>
      </c>
      <c r="E79" s="24"/>
      <c r="F79" s="23"/>
    </row>
    <row r="80" spans="1:6" x14ac:dyDescent="0.25">
      <c r="A80" s="15"/>
      <c r="B80" s="13" t="s">
        <v>136</v>
      </c>
      <c r="C80" s="19">
        <v>1</v>
      </c>
      <c r="D80" s="20" t="s">
        <v>102</v>
      </c>
      <c r="E80" s="24"/>
      <c r="F80" s="23"/>
    </row>
    <row r="81" spans="1:7" x14ac:dyDescent="0.25">
      <c r="A81" s="15"/>
      <c r="B81" s="13" t="s">
        <v>142</v>
      </c>
      <c r="C81" s="19">
        <v>16</v>
      </c>
      <c r="D81" s="20" t="s">
        <v>102</v>
      </c>
      <c r="E81" s="24"/>
      <c r="F81" s="23"/>
    </row>
    <row r="82" spans="1:7" x14ac:dyDescent="0.25">
      <c r="A82" s="15"/>
      <c r="B82" s="13" t="s">
        <v>137</v>
      </c>
      <c r="C82" s="19">
        <v>8</v>
      </c>
      <c r="D82" s="20" t="s">
        <v>138</v>
      </c>
      <c r="E82" s="13"/>
      <c r="F82" s="14"/>
    </row>
    <row r="83" spans="1:7" x14ac:dyDescent="0.25">
      <c r="A83" s="15"/>
      <c r="B83" s="13" t="s">
        <v>130</v>
      </c>
      <c r="C83" s="19"/>
      <c r="D83" s="20"/>
      <c r="E83" s="24"/>
      <c r="F83" s="23"/>
    </row>
    <row r="84" spans="1:7" x14ac:dyDescent="0.25">
      <c r="A84" s="15"/>
      <c r="B84" s="13" t="s">
        <v>131</v>
      </c>
      <c r="C84" s="19">
        <v>3</v>
      </c>
      <c r="D84" s="20" t="s">
        <v>102</v>
      </c>
      <c r="E84" s="24"/>
      <c r="F84" s="23"/>
    </row>
    <row r="85" spans="1:7" x14ac:dyDescent="0.25">
      <c r="A85" s="15"/>
      <c r="B85" s="13" t="s">
        <v>132</v>
      </c>
      <c r="C85" s="19">
        <v>1</v>
      </c>
      <c r="D85" s="20" t="s">
        <v>102</v>
      </c>
      <c r="E85" s="24"/>
      <c r="F85" s="23"/>
    </row>
    <row r="86" spans="1:7" x14ac:dyDescent="0.25">
      <c r="A86" s="15"/>
      <c r="B86" s="13" t="s">
        <v>133</v>
      </c>
      <c r="C86" s="19">
        <v>13</v>
      </c>
      <c r="D86" s="20" t="s">
        <v>102</v>
      </c>
      <c r="E86" s="24"/>
      <c r="F86" s="23"/>
    </row>
    <row r="87" spans="1:7" x14ac:dyDescent="0.25">
      <c r="A87" s="15"/>
      <c r="B87" s="13" t="s">
        <v>139</v>
      </c>
      <c r="C87" s="19">
        <v>4</v>
      </c>
      <c r="D87" s="20" t="s">
        <v>102</v>
      </c>
      <c r="E87" s="13"/>
      <c r="F87" s="14"/>
    </row>
    <row r="88" spans="1:7" s="17" customFormat="1" ht="12.75" hidden="1" x14ac:dyDescent="0.2">
      <c r="A88" s="11" t="s">
        <v>69</v>
      </c>
      <c r="B88" s="12" t="s">
        <v>70</v>
      </c>
      <c r="C88" s="12"/>
      <c r="D88" s="12"/>
      <c r="E88" s="12"/>
      <c r="F88" s="16"/>
    </row>
    <row r="89" spans="1:7" s="17" customFormat="1" ht="12.75" hidden="1" x14ac:dyDescent="0.2">
      <c r="A89" s="11" t="s">
        <v>71</v>
      </c>
      <c r="B89" s="12" t="s">
        <v>72</v>
      </c>
      <c r="C89" s="12"/>
      <c r="D89" s="12"/>
      <c r="E89" s="12"/>
      <c r="F89" s="16"/>
    </row>
    <row r="90" spans="1:7" ht="40.5" hidden="1" x14ac:dyDescent="0.25">
      <c r="A90" s="15"/>
      <c r="B90" s="41" t="s">
        <v>121</v>
      </c>
      <c r="C90" s="19">
        <v>1</v>
      </c>
      <c r="D90" s="20" t="s">
        <v>102</v>
      </c>
      <c r="E90" s="22"/>
      <c r="F90" s="23"/>
      <c r="G90" s="25"/>
    </row>
    <row r="91" spans="1:7" s="17" customFormat="1" ht="12.75" hidden="1" x14ac:dyDescent="0.2">
      <c r="A91" s="11" t="s">
        <v>73</v>
      </c>
      <c r="B91" s="12" t="s">
        <v>74</v>
      </c>
      <c r="C91" s="12"/>
      <c r="D91" s="12"/>
      <c r="E91" s="12"/>
      <c r="F91" s="16"/>
    </row>
    <row r="92" spans="1:7" hidden="1" x14ac:dyDescent="0.25">
      <c r="A92" s="15"/>
      <c r="B92" s="13" t="s">
        <v>122</v>
      </c>
      <c r="C92" s="19">
        <v>1</v>
      </c>
      <c r="D92" s="20" t="s">
        <v>102</v>
      </c>
      <c r="E92" s="24"/>
      <c r="F92" s="23"/>
    </row>
    <row r="93" spans="1:7" s="17" customFormat="1" ht="12.75" x14ac:dyDescent="0.2">
      <c r="A93" s="11" t="s">
        <v>75</v>
      </c>
      <c r="B93" s="12" t="s">
        <v>76</v>
      </c>
      <c r="C93" s="12"/>
      <c r="D93" s="12"/>
      <c r="E93" s="12"/>
      <c r="F93" s="16"/>
    </row>
    <row r="94" spans="1:7" s="17" customFormat="1" ht="12.75" x14ac:dyDescent="0.2">
      <c r="A94" s="11"/>
      <c r="B94" s="12" t="s">
        <v>77</v>
      </c>
      <c r="C94" s="12"/>
      <c r="D94" s="12"/>
      <c r="E94" s="12"/>
      <c r="F94" s="16"/>
    </row>
    <row r="95" spans="1:7" s="17" customFormat="1" ht="12.75" x14ac:dyDescent="0.2">
      <c r="A95" s="11" t="s">
        <v>78</v>
      </c>
      <c r="B95" s="12" t="s">
        <v>79</v>
      </c>
      <c r="C95" s="12"/>
      <c r="D95" s="12"/>
      <c r="E95" s="12"/>
      <c r="F95" s="16"/>
    </row>
    <row r="96" spans="1:7" x14ac:dyDescent="0.25">
      <c r="A96" s="15"/>
      <c r="B96" s="13" t="s">
        <v>80</v>
      </c>
      <c r="C96" s="19">
        <v>1</v>
      </c>
      <c r="D96" s="20" t="s">
        <v>100</v>
      </c>
      <c r="E96" s="24"/>
      <c r="F96" s="23"/>
    </row>
    <row r="97" spans="1:27" x14ac:dyDescent="0.25">
      <c r="A97" s="15"/>
      <c r="B97" s="13" t="s">
        <v>81</v>
      </c>
      <c r="C97" s="13"/>
      <c r="D97" s="13"/>
      <c r="E97" s="13"/>
      <c r="F97" s="14"/>
    </row>
    <row r="98" spans="1:27" x14ac:dyDescent="0.25">
      <c r="A98" s="15"/>
      <c r="B98" s="13" t="s">
        <v>82</v>
      </c>
      <c r="C98" s="13"/>
      <c r="D98" s="13"/>
      <c r="E98" s="13"/>
      <c r="F98" s="14"/>
    </row>
    <row r="99" spans="1:27" x14ac:dyDescent="0.25">
      <c r="A99" s="15"/>
      <c r="B99" s="13" t="s">
        <v>83</v>
      </c>
      <c r="C99" s="13"/>
      <c r="D99" s="13"/>
      <c r="E99" s="13"/>
      <c r="F99" s="14"/>
    </row>
    <row r="100" spans="1:27" s="17" customFormat="1" ht="12.75" x14ac:dyDescent="0.2">
      <c r="A100" s="11" t="s">
        <v>84</v>
      </c>
      <c r="B100" s="12" t="s">
        <v>85</v>
      </c>
      <c r="C100" s="12"/>
      <c r="D100" s="12"/>
      <c r="E100" s="12"/>
      <c r="F100" s="16"/>
    </row>
    <row r="101" spans="1:27" ht="14.25" thickBot="1" x14ac:dyDescent="0.3">
      <c r="A101" s="29"/>
      <c r="B101" s="30" t="s">
        <v>86</v>
      </c>
      <c r="C101" s="31">
        <v>0.1</v>
      </c>
      <c r="D101" s="32" t="s">
        <v>119</v>
      </c>
      <c r="E101" s="33"/>
      <c r="F101" s="34"/>
    </row>
    <row r="102" spans="1:27" x14ac:dyDescent="0.25">
      <c r="H102" s="25"/>
    </row>
    <row r="103" spans="1:27" x14ac:dyDescent="0.25">
      <c r="C103" s="1"/>
      <c r="D103" s="2"/>
      <c r="E103" s="3"/>
      <c r="F103" s="2"/>
    </row>
    <row r="104" spans="1:27" x14ac:dyDescent="0.25">
      <c r="C104" s="1"/>
      <c r="D104" s="2"/>
      <c r="E104" s="3"/>
      <c r="F104" s="2"/>
    </row>
    <row r="105" spans="1:27" x14ac:dyDescent="0.25">
      <c r="B105" s="36"/>
      <c r="C105" s="37"/>
      <c r="D105" s="38" t="s">
        <v>91</v>
      </c>
      <c r="E105" s="42">
        <f>SUM(F5:F101)</f>
        <v>0</v>
      </c>
      <c r="F105" s="42"/>
      <c r="G105" s="25"/>
      <c r="H105" s="40"/>
      <c r="I105" s="40"/>
      <c r="AA105" s="25"/>
    </row>
    <row r="106" spans="1:27" x14ac:dyDescent="0.25">
      <c r="B106" s="36"/>
      <c r="C106" s="37"/>
      <c r="D106" s="38" t="s">
        <v>92</v>
      </c>
      <c r="E106" s="42">
        <f>E107-E105</f>
        <v>0</v>
      </c>
      <c r="F106" s="42"/>
      <c r="G106" s="39"/>
      <c r="I106" s="40"/>
    </row>
    <row r="107" spans="1:27" x14ac:dyDescent="0.25">
      <c r="B107" s="36"/>
      <c r="C107" s="37"/>
      <c r="D107" s="38" t="s">
        <v>93</v>
      </c>
      <c r="E107" s="43">
        <f>E105*1.2</f>
        <v>0</v>
      </c>
      <c r="F107" s="44"/>
    </row>
    <row r="108" spans="1:27" x14ac:dyDescent="0.25">
      <c r="B108" s="36"/>
      <c r="C108" s="37"/>
      <c r="D108" s="36"/>
      <c r="E108" s="37"/>
      <c r="F108" s="36"/>
    </row>
    <row r="109" spans="1:27" x14ac:dyDescent="0.25">
      <c r="B109" s="36"/>
      <c r="C109" s="37"/>
      <c r="D109" s="36"/>
      <c r="E109" s="37"/>
      <c r="F109" s="36"/>
    </row>
    <row r="110" spans="1:27" x14ac:dyDescent="0.25">
      <c r="B110" s="36" t="s">
        <v>108</v>
      </c>
      <c r="C110" s="37"/>
      <c r="D110" s="36"/>
      <c r="E110" s="37"/>
      <c r="F110" s="36"/>
    </row>
    <row r="111" spans="1:27" x14ac:dyDescent="0.25">
      <c r="B111" s="36" t="s">
        <v>94</v>
      </c>
      <c r="C111" s="37"/>
      <c r="D111" s="36"/>
      <c r="E111" s="37"/>
      <c r="F111" s="36"/>
    </row>
    <row r="112" spans="1:27" x14ac:dyDescent="0.25">
      <c r="B112" s="36" t="s">
        <v>95</v>
      </c>
      <c r="C112" s="37"/>
      <c r="D112" s="36"/>
      <c r="E112" s="37"/>
      <c r="F112" s="36"/>
    </row>
    <row r="113" spans="1:6" x14ac:dyDescent="0.25">
      <c r="A113" s="4"/>
      <c r="B113" s="36"/>
      <c r="C113" s="37"/>
      <c r="D113" s="36"/>
      <c r="E113" s="37"/>
      <c r="F113" s="36"/>
    </row>
  </sheetData>
  <sheetProtection selectLockedCells="1" selectUnlockedCells="1"/>
  <mergeCells count="4">
    <mergeCell ref="E105:F105"/>
    <mergeCell ref="E107:F107"/>
    <mergeCell ref="E106:F106"/>
    <mergeCell ref="A3:B3"/>
  </mergeCells>
  <pageMargins left="0.78749999999999998" right="0.78749999999999998" top="1.0527777777777778" bottom="1.0527777777777778" header="0.78749999999999998" footer="0.78749999999999998"/>
  <pageSetup paperSize="9" scale="74" fitToHeight="0" orientation="portrait" useFirstPageNumber="1" horizontalDpi="300" verticalDpi="300"/>
  <headerFooter alignWithMargins="0">
    <oddHeader xml:space="preserve">&amp;C&amp;"Times New Roman,Harilik"&amp;12Sääre Tirbi telkimisala jäätmemaja </oddHead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x14ac:dyDescent="0.2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Aili Küttim</cp:lastModifiedBy>
  <cp:lastPrinted>2021-01-24T18:58:43Z</cp:lastPrinted>
  <dcterms:created xsi:type="dcterms:W3CDTF">2021-03-24T21:42:31Z</dcterms:created>
  <dcterms:modified xsi:type="dcterms:W3CDTF">2023-02-13T09:17:50Z</dcterms:modified>
</cp:coreProperties>
</file>